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Leggimi" sheetId="1" state="visible" r:id="rId3"/>
    <sheet name="Mappe" sheetId="2" state="visible" r:id="rId4"/>
    <sheet name="Equipaggiamento" sheetId="3" state="visible" r:id="rId5"/>
    <sheet name="Incantesimi" sheetId="4" state="visible" r:id="rId6"/>
  </sheets>
  <definedNames>
    <definedName function="false" hidden="true" localSheetId="2" name="_xlnm._FilterDatabase" vbProcedure="false">Equipaggiamento!$A$1:$F$21</definedName>
    <definedName function="false" hidden="true" localSheetId="3" name="_xlnm._FilterDatabase" vbProcedure="false">Incantesimi!$A$1:$E$41</definedName>
    <definedName function="false" hidden="true" localSheetId="1" name="_xlnm._FilterDatabase" vbProcedure="false">Mappe!$A$1:$E$9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<sst xmlns="http://schemas.openxmlformats.org/spreadsheetml/2006/main" count="474" uniqueCount="187">
  <si>
    <t xml:space="preserve">Il Tesoro del Goblin · Carte Trama (elenco v2)</t>
  </si>
  <si>
    <t xml:space="preserve">Tipo</t>
  </si>
  <si>
    <t xml:space="preserve">Richieste</t>
  </si>
  <si>
    <t xml:space="preserve">Nel foglio</t>
  </si>
  <si>
    <t xml:space="preserve">Mappa (rosso)</t>
  </si>
  <si>
    <t xml:space="preserve">Equipaggiamento (verde)</t>
  </si>
  <si>
    <t xml:space="preserve">Incantesimo (blu)</t>
  </si>
  <si>
    <t xml:space="preserve">Totale</t>
  </si>
  <si>
    <t xml:space="preserve">Incantesimi per classe</t>
  </si>
  <si>
    <t xml:space="preserve">Carte</t>
  </si>
  <si>
    <t xml:space="preserve">Percentuale</t>
  </si>
  <si>
    <t xml:space="preserve">Per tutte le classi</t>
  </si>
  <si>
    <t xml:space="preserve">Specifici di classe</t>
  </si>
  <si>
    <t xml:space="preserve">Con Mago o Stregone nel tag</t>
  </si>
  <si>
    <t xml:space="preserve">Equipaggiamento per slot</t>
  </si>
  <si>
    <t xml:space="preserve">Di cui per tutte le classi</t>
  </si>
  <si>
    <t xml:space="preserve">Elmo</t>
  </si>
  <si>
    <t xml:space="preserve">Arma DX / Scudo</t>
  </si>
  <si>
    <t xml:space="preserve">Arma SX</t>
  </si>
  <si>
    <t xml:space="preserve">Armatura</t>
  </si>
  <si>
    <t xml:space="preserve">Accessorio</t>
  </si>
  <si>
    <t xml:space="preserve">Note:</t>
  </si>
  <si>
    <t xml:space="preserve">• Equipaggiamento: tolti gli accessori. Vesti (Armatura) e scudi valgono per tutte le classi; in più 6 pezzi per Mago, Oracolo o Mago - Oracolo.</t>
  </si>
  <si>
    <t xml:space="preserve">• Incantesimi: 24 per tutte le classi (60%) e 16 specifici (40%), senza tag Mago o Stregone. Anche «Flusso di volontà» è ora per tutte le classi: sulla tua carta il tag era Mago - Stregone (testo invariato).</t>
  </si>
  <si>
    <t xml:space="preserve">• Origine «Tua carta»: Città Avanzata, Elmo sorgisogno (scritto «Finché» e non «Finchè»), Flusso di volontà. «Proposta già impaginata»: carte già nel PPTX v2 (i loro tag lì sono ormai da aggiornare). Tutti gli effetti sono DA APPROVARE.</t>
  </si>
  <si>
    <t xml:space="preserve">• Regole usate: D20 per colpire, D6/D4 per i Danni, PF/PV, ATT, AR, MOV, Ispirazione, scarti, indizi, trappole, PvP a una casella, tabella di perdita (D6). Dal tutorial v4.0 solo: scontro D20 + ATT contro Difesa 10 + AR, 10 carte a partita, max 2 a turno. Clessidre, Caos e Presagio non usati.</t>
  </si>
  <si>
    <t xml:space="preserve">• Ladro: classe vista nel tutorial, non so con quale classe forma coppia: DA CHIARIRE. Slot dalla scheda: Elmo, Arma DX / Scudo, Arma SX, Armatura (Accessorio non più usato).</t>
  </si>
  <si>
    <t xml:space="preserve">RARITa</t>
  </si>
  <si>
    <t xml:space="preserve">Nome</t>
  </si>
  <si>
    <t xml:space="preserve">Effetto</t>
  </si>
  <si>
    <t xml:space="preserve">Classe</t>
  </si>
  <si>
    <t xml:space="preserve">Definizione </t>
  </si>
  <si>
    <t xml:space="preserve">Comune </t>
  </si>
  <si>
    <t xml:space="preserve">Città Avanzata</t>
  </si>
  <si>
    <t xml:space="preserve">Il tesoro cambia posizione, il tabellone diventa una “Città Avanzata”: tutti (+2) MOV </t>
  </si>
  <si>
    <t xml:space="preserve">Tutte le classi</t>
  </si>
  <si>
    <t xml:space="preserve">Cambia posizione si intende che gli indizi  si azzerano </t>
  </si>
  <si>
    <t xml:space="preserve">Foresta Antica</t>
  </si>
  <si>
    <r>
      <rPr>
        <sz val="10"/>
        <rFont val="Arial"/>
        <family val="0"/>
        <charset val="1"/>
      </rPr>
      <t xml:space="preserve">Il tesoro cambia posizione, il tabellone diventa una “Foresta Antica”: Elfi hanno </t>
    </r>
    <r>
      <rPr>
        <b val="true"/>
        <sz val="10"/>
        <rFont val="Arial"/>
        <family val="0"/>
        <charset val="1"/>
      </rPr>
      <t xml:space="preserve">vantaggio</t>
    </r>
    <r>
      <rPr>
        <sz val="10"/>
        <rFont val="Arial"/>
        <family val="0"/>
        <charset val="1"/>
      </rPr>
      <t xml:space="preserve"> , tutti (-1) MOV</t>
    </r>
  </si>
  <si>
    <t xml:space="preserve">Tundra invernale </t>
  </si>
  <si>
    <t xml:space="preserve">Il tesoro cambia posizione, il tabellone diventa una “Tundra invernale ”: tutti (-1) MOV </t>
  </si>
  <si>
    <t xml:space="preserve">Rara</t>
  </si>
  <si>
    <t xml:space="preserve">Cimitero dei Maghi</t>
  </si>
  <si>
    <t xml:space="preserve">Il tesoro cambia posizione, il tabellone diventa il  “Cimitero dei maghi”: Sanguar hanno vantaggio  tutti -1 MOV</t>
  </si>
  <si>
    <t xml:space="preserve">Leggendaria</t>
  </si>
  <si>
    <t xml:space="preserve">Miniera di Uhul</t>
  </si>
  <si>
    <t xml:space="preserve">Il tesoro cambia posizione, il tabellone diventa la “Miniera di Uhul”:  tutti i giocatori recuperano 1 dalla rispettiva pila degli scarti se la giocano nel turno che si attiva questo effetto ne possono prendere un’altra ( eccetto la carta appena giocata ) </t>
  </si>
  <si>
    <t xml:space="preserve">Yuma</t>
  </si>
  <si>
    <t xml:space="preserve">Il tesoro cambia posizione, il tabellone diventa  “Yuma”: per il resto della partita +1 agli incantesimi Oracolo recupera 1 carta dalla pila degli scarti </t>
  </si>
  <si>
    <t xml:space="preserve">Paradiso </t>
  </si>
  <si>
    <t xml:space="preserve">Flegias</t>
  </si>
  <si>
    <t xml:space="preserve">Il tesoro cambia posizione, il tabellone diventa  “Flegias”: per il resto della partita  le trappole fanno il doppio del loro effetto </t>
  </si>
  <si>
    <t xml:space="preserve">Inferi </t>
  </si>
  <si>
    <t xml:space="preserve">N.</t>
  </si>
  <si>
    <t xml:space="preserve">Slot</t>
  </si>
  <si>
    <t xml:space="preserve">Origine</t>
  </si>
  <si>
    <t xml:space="preserve">Elmo sorgisogno</t>
  </si>
  <si>
    <t xml:space="preserve">Finché è equipaggiato ottieni (+1) AR e Individui le caselle trappola.</t>
  </si>
  <si>
    <t xml:space="preserve">Guerriero - Oracolo</t>
  </si>
  <si>
    <t xml:space="preserve">Tua carta</t>
  </si>
  <si>
    <t xml:space="preserve">Elmo del Cacciatore</t>
  </si>
  <si>
    <t xml:space="preserve">Finché è equipaggiato ottieni (+1) ATT contro le creature.</t>
  </si>
  <si>
    <t xml:space="preserve">Nuova proposta</t>
  </si>
  <si>
    <t xml:space="preserve">Cappello del Taumaturgo</t>
  </si>
  <si>
    <t xml:space="preserve">Finché è equipaggiato, la prima volta che sconfiggi una creatura in un turno recuperi (1) carta dalla pila degli scarti.</t>
  </si>
  <si>
    <t xml:space="preserve">Mago</t>
  </si>
  <si>
    <t xml:space="preserve">Diadema della Veggenza</t>
  </si>
  <si>
    <t xml:space="preserve">Finché è equipaggiato ottieni (+1) AR e una volta per turno puoi ritirare un D6 di un incantesimo di Danno o di cura.</t>
  </si>
  <si>
    <t xml:space="preserve">Mago - Oracolo</t>
  </si>
  <si>
    <t xml:space="preserve">Scudo di Quercia Antica</t>
  </si>
  <si>
    <t xml:space="preserve">Finché è equipaggiato ottieni (+2) AR e (-1) MOV.</t>
  </si>
  <si>
    <t xml:space="preserve">Piccolo Scudo Borchiato</t>
  </si>
  <si>
    <t xml:space="preserve">Finché è equipaggiato ottieni (+1) AR.</t>
  </si>
  <si>
    <t xml:space="preserve">Scudo Specchiante</t>
  </si>
  <si>
    <t xml:space="preserve">Finché è equipaggiato ottieni (+1) AR; quando un attacco contro di te fallisce, l'attaccante subisce (1) Danno.</t>
  </si>
  <si>
    <t xml:space="preserve">Targa del Custode</t>
  </si>
  <si>
    <t xml:space="preserve">Finché è equipaggiato ottieni (+1) AR e una volta per partita annulli i Danni di un attacco subito.</t>
  </si>
  <si>
    <t xml:space="preserve">Scudo del Goblin</t>
  </si>
  <si>
    <t xml:space="preserve">Finché è equipaggiato ottieni (+1) AR; se la tabella di perdita ti fa perdere l'arma destra, tira di nuovo il D6.</t>
  </si>
  <si>
    <t xml:space="preserve">Spada del Custode</t>
  </si>
  <si>
    <t xml:space="preserve">Finché è equipaggiata ottieni (+1) ATT.</t>
  </si>
  <si>
    <t xml:space="preserve">Bastone del Corvo</t>
  </si>
  <si>
    <t xml:space="preserve">Finché è equipaggiato ottieni (+1) ATT e una volta per turno puoi ritirare un D6.</t>
  </si>
  <si>
    <t xml:space="preserve">Proposta già impaginata</t>
  </si>
  <si>
    <t xml:space="preserve">Mazza Benedetta</t>
  </si>
  <si>
    <t xml:space="preserve">Finché è equipaggiata ottieni (+1) ATT, e (+1) Danno contro i non morti.</t>
  </si>
  <si>
    <t xml:space="preserve">Oracolo</t>
  </si>
  <si>
    <t xml:space="preserve">Libro di Rune</t>
  </si>
  <si>
    <t xml:space="preserve">Finché è equipaggiato, una volta per turno un tuo incantesimo infligge (+1) Danno.</t>
  </si>
  <si>
    <t xml:space="preserve">Simbolo Sacro</t>
  </si>
  <si>
    <t xml:space="preserve">Finché è equipaggiato, quando recuperi PF con un incantesimo ne recuperi (1) in più.</t>
  </si>
  <si>
    <t xml:space="preserve">Pugnale Sottile</t>
  </si>
  <si>
    <t xml:space="preserve">Finché è equipaggiato, se attacchi per primo ottieni (+1) ATT.</t>
  </si>
  <si>
    <t xml:space="preserve">Ladro</t>
  </si>
  <si>
    <t xml:space="preserve">Leggendaria </t>
  </si>
  <si>
    <t xml:space="preserve">Mantello delle Braci</t>
  </si>
  <si>
    <t xml:space="preserve">Finché è equipaggiato ottieni (+1) AR e subisci (1) PF in meno dalle trappole.</t>
  </si>
  <si>
    <t xml:space="preserve">Cotta di Maglia</t>
  </si>
  <si>
    <t xml:space="preserve">Finché è equipaggiata ottieni (+2) AR e (-1) MOV.</t>
  </si>
  <si>
    <t xml:space="preserve">Veste del Pellegrino</t>
  </si>
  <si>
    <t xml:space="preserve">Finché è equipaggiata ottieni (+1) MOV; quando termini il movimento in una Locanda recuperi (1) PF in più.</t>
  </si>
  <si>
    <t xml:space="preserve">Corazza Runica</t>
  </si>
  <si>
    <t xml:space="preserve">Finché è equipaggiata ottieni (+1) AR, e (+2) AR contro un mini-boss.</t>
  </si>
  <si>
    <t xml:space="preserve">Tunica del Viandante</t>
  </si>
  <si>
    <t xml:space="preserve">Finché è equipaggiata ottieni (+1) AR; quando termini il movimento in una Fonte recuperi anche (1) PF.</t>
  </si>
  <si>
    <t xml:space="preserve">Flusso di volontà</t>
  </si>
  <si>
    <t xml:space="preserve">Infliggi (+1) Danno aggiuntivo con il prossimo incantesimo.</t>
  </si>
  <si>
    <t xml:space="preserve">Dardo Arcano</t>
  </si>
  <si>
    <t xml:space="preserve">Durante uno scontro infliggi 1D6 Danni alla creatura.</t>
  </si>
  <si>
    <t xml:space="preserve">Scudo di Cenere</t>
  </si>
  <si>
    <t xml:space="preserve">Fino alla fine del tuo prossimo scontro ottieni (+2) AR.</t>
  </si>
  <si>
    <t xml:space="preserve">Sguardo Spezzaossa</t>
  </si>
  <si>
    <t xml:space="preserve">Sconfiggi una creatura con (1) PV senza tirare per colpire.</t>
  </si>
  <si>
    <t xml:space="preserve">Passo del Folletto</t>
  </si>
  <si>
    <t xml:space="preserve">Aggiungi (+3) al tiro di Movimento di questo turno.</t>
  </si>
  <si>
    <t xml:space="preserve">Occhio dello Stregone</t>
  </si>
  <si>
    <t xml:space="preserve">Individui le caselle trappola entro (2) caselle da te.</t>
  </si>
  <si>
    <t xml:space="preserve">Richiamo dal Sepolcro</t>
  </si>
  <si>
    <t xml:space="preserve">Recupera (1) carta dalla tua pila degli scarti.</t>
  </si>
  <si>
    <t xml:space="preserve">Scintilla d'Ispirazione</t>
  </si>
  <si>
    <t xml:space="preserve">Se il tuo slot è vuoto, ottieni (1) Ispirazione.</t>
  </si>
  <si>
    <t xml:space="preserve">Palla di Fuoco</t>
  </si>
  <si>
    <t xml:space="preserve">Infliggi 1D6 Danni, più (+1) se il bersaglio ha già subito Danni.</t>
  </si>
  <si>
    <t xml:space="preserve">Raggio Gelido</t>
  </si>
  <si>
    <t xml:space="preserve">Infliggi 1D4 Danni; il bersaglio ha (-1) ATT fino alla fine dello scontro.</t>
  </si>
  <si>
    <t xml:space="preserve">Catena di Fulmini</t>
  </si>
  <si>
    <t xml:space="preserve">Infliggi 1D4 Danni; se ottieni 4, tira di nuovo 1D4 e infliggi altri Danni.</t>
  </si>
  <si>
    <t xml:space="preserve">Parola di Confusione</t>
  </si>
  <si>
    <t xml:space="preserve">La creatura ritira il suo prossimo tiro per colpire e vale il risultato peggiore.</t>
  </si>
  <si>
    <t xml:space="preserve">Velo d'Ombra</t>
  </si>
  <si>
    <t xml:space="preserve">Dichiari la fuga restando nella tua casella: lo scontro si annulla, senza ricompense.</t>
  </si>
  <si>
    <t xml:space="preserve">Teletrasporto Breve</t>
  </si>
  <si>
    <t xml:space="preserve">Prima di muoverti sposta la tua pedina di (1) casella in qualsiasi direzione.</t>
  </si>
  <si>
    <t xml:space="preserve">Mappa Sussurrata</t>
  </si>
  <si>
    <t xml:space="preserve">Se possiedi almeno (2) indizi, scopri se il tesoro è entro (4) caselle da te.</t>
  </si>
  <si>
    <t xml:space="preserve">Fiamma Persistente</t>
  </si>
  <si>
    <t xml:space="preserve">Infliggi 1D4 Danni; la creatura subisce altri (1) Danni a ogni turno dello scontro.</t>
  </si>
  <si>
    <t xml:space="preserve">Barriera Runica</t>
  </si>
  <si>
    <t xml:space="preserve">Annulla i Danni di una Trappola.</t>
  </si>
  <si>
    <t xml:space="preserve">Riflesso Speculare</t>
  </si>
  <si>
    <t xml:space="preserve">Fino al tuo prossimo turno, quando un avversario ti infligge Danni, subisce (1) Danno.</t>
  </si>
  <si>
    <t xml:space="preserve">Tocco Gelido</t>
  </si>
  <si>
    <t xml:space="preserve">Infliggi 1D6 Danni a un avversario a una casella di distanza.</t>
  </si>
  <si>
    <t xml:space="preserve">Furto di Memoria</t>
  </si>
  <si>
    <t xml:space="preserve">Ruba (1) carta dalla pila degli scarti di un avversario a una casella di distanza.</t>
  </si>
  <si>
    <t xml:space="preserve">Specchio dei Tesori</t>
  </si>
  <si>
    <t xml:space="preserve">Se sconfiggi una creatura in questo turno, ottieni (1) Ispirazione.</t>
  </si>
  <si>
    <t xml:space="preserve">Fulmine Rapido</t>
  </si>
  <si>
    <t xml:space="preserve">Giocala prima del tiro per colpire: aggiungi (+3) al tiro.</t>
  </si>
  <si>
    <t xml:space="preserve">Sigillo del Silenzio</t>
  </si>
  <si>
    <t xml:space="preserve">Un avversario a una casella di distanza non può giocare carte Incantesimo fino al tuo prossimo turno.</t>
  </si>
  <si>
    <t xml:space="preserve">Metamorfosi in Ratto</t>
  </si>
  <si>
    <t xml:space="preserve">La ATT della creatura diventa (1) fino alla fine dello scontro.</t>
  </si>
  <si>
    <t xml:space="preserve">Benedizione</t>
  </si>
  <si>
    <t xml:space="preserve">Recupera 1D4 PF.</t>
  </si>
  <si>
    <t xml:space="preserve">Mano Guaritrice</t>
  </si>
  <si>
    <t xml:space="preserve">Recupera 1D6 PF, fino ai PF massimi.</t>
  </si>
  <si>
    <t xml:space="preserve">Scudo della Fede</t>
  </si>
  <si>
    <t xml:space="preserve">Ottieni (+1) AR fino al tuo prossimo turno.</t>
  </si>
  <si>
    <t xml:space="preserve">Colpo Poderoso</t>
  </si>
  <si>
    <t xml:space="preserve">Il tuo prossimo attacco infligge (+2) Danni.</t>
  </si>
  <si>
    <t xml:space="preserve">Guerriero</t>
  </si>
  <si>
    <t xml:space="preserve">Grido di Battaglia</t>
  </si>
  <si>
    <t xml:space="preserve">Ottieni (+2) al prossimo tiro per colpire.</t>
  </si>
  <si>
    <t xml:space="preserve">Parata Perfetta</t>
  </si>
  <si>
    <t xml:space="preserve">Annulla i Danni di un attacco subito.</t>
  </si>
  <si>
    <t xml:space="preserve">Carica Impetuosa</t>
  </si>
  <si>
    <t xml:space="preserve">Aggiungi (+2) al tiro di Movimento; il tuo primo attacco di questo turno infligge (+1) Danno.</t>
  </si>
  <si>
    <t xml:space="preserve">Preghiera della Fonte</t>
  </si>
  <si>
    <t xml:space="preserve">Recupera (1) carta dalla pila degli scarti e (1) PF.</t>
  </si>
  <si>
    <t xml:space="preserve">Sguardo dell'Oracolo</t>
  </si>
  <si>
    <t xml:space="preserve">Ritira un tiro di dado a tua scelta e tieni il nuovo risultato.</t>
  </si>
  <si>
    <t xml:space="preserve">Egida Sacra</t>
  </si>
  <si>
    <t xml:space="preserve">Se hai uno scudo equipaggiato, ottieni (+2) AR fino alla fine dello scontro.</t>
  </si>
  <si>
    <t xml:space="preserve">Fendente Radioso</t>
  </si>
  <si>
    <t xml:space="preserve">Infliggi 1D6 Danni alla creatura, (+2) se è un non morto.</t>
  </si>
  <si>
    <t xml:space="preserve">Giuramento di Ferro</t>
  </si>
  <si>
    <t xml:space="preserve">Il prossimo Danno che subiresti è ridotto di (2).</t>
  </si>
  <si>
    <t xml:space="preserve">Colpo alle Spalle</t>
  </si>
  <si>
    <t xml:space="preserve">Se attacchi per primo, il tuo attacco infligge (+2) Danni.</t>
  </si>
  <si>
    <t xml:space="preserve">Fortuna del Furfante</t>
  </si>
  <si>
    <t xml:space="preserve">Scarta questa carta per ritirare un tuo tiro per colpire.</t>
  </si>
  <si>
    <t xml:space="preserve">Passo Felpato</t>
  </si>
  <si>
    <t xml:space="preserve">Ignori gli effetti della casella trappola in cui termini il movimento.</t>
  </si>
  <si>
    <t xml:space="preserve">Lancio di Coltello</t>
  </si>
  <si>
    <t xml:space="preserve">Prima dello scontro infliggi 1D4 Danni alla creatura.</t>
  </si>
  <si>
    <t xml:space="preserve">Mago - Stregone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</si>
</sst>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color rgb="FFFFF1D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1D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1530"/>
        <bgColor rgb="FF000000"/>
      </patternFill>
    </fill>
    <fill>
      <patternFill patternType="solid">
        <fgColor rgb="FF8B1A1A"/>
        <bgColor rgb="FF800000"/>
      </patternFill>
    </fill>
    <fill>
      <patternFill patternType="solid">
        <fgColor rgb="FF1E6B3A"/>
        <bgColor rgb="FF008080"/>
      </patternFill>
    </fill>
    <fill>
      <patternFill patternType="solid">
        <fgColor rgb="FF1F3A8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A983"/>
      </left>
      <right style="thin">
        <color rgb="FFBFA983"/>
      </right>
      <top style="thin">
        <color rgb="FFBFA983"/>
      </top>
      <bottom style="thin">
        <color rgb="FFBFA98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8B1A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1D0"/>
          <bgColor rgb="FF000000"/>
        </patternFill>
      </fill>
    </dxf>
    <dxf>
      <fill>
        <patternFill patternType="solid">
          <fgColor rgb="FF1E6B3A"/>
          <bgColor rgb="FF000000"/>
        </patternFill>
      </fill>
    </dxf>
    <dxf>
      <fill>
        <patternFill patternType="solid">
          <fgColor rgb="FF1F3A8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08000"/>
      <rgbColor rgb="FF800080"/>
      <rgbColor rgb="FF008080"/>
      <rgbColor rgb="FFBFA983"/>
      <rgbColor rgb="FF808080"/>
      <rgbColor rgb="FF9999FF"/>
      <rgbColor rgb="FF993366"/>
      <rgbColor rgb="FFFFF1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1530"/>
      <rgbColor rgb="FF333300"/>
      <rgbColor rgb="FF8B1A1A"/>
      <rgbColor rgb="FF993366"/>
      <rgbColor rgb="FF1F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  <col collapsed="false" customWidth="true" hidden="false" outlineLevel="0" max="3" min="3" style="1" width="24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4" t="n">
        <v>8</v>
      </c>
      <c r="C4" s="4" t="n">
        <f aca="false">COUNTA(Mappe!B2:B200)</f>
        <v>7</v>
      </c>
    </row>
    <row r="5" customFormat="false" ht="15" hidden="false" customHeight="false" outlineLevel="0" collapsed="false">
      <c r="A5" s="4" t="s">
        <v>5</v>
      </c>
      <c r="B5" s="4" t="n">
        <v>20</v>
      </c>
      <c r="C5" s="4" t="n">
        <f aca="false">COUNTA(Equipaggiamento!B2:B200)</f>
        <v>20</v>
      </c>
    </row>
    <row r="6" customFormat="false" ht="15" hidden="false" customHeight="false" outlineLevel="0" collapsed="false">
      <c r="A6" s="4" t="s">
        <v>6</v>
      </c>
      <c r="B6" s="4" t="n">
        <v>40</v>
      </c>
      <c r="C6" s="4" t="n">
        <f aca="false">COUNTA(Incantesimi!B2:B200)</f>
        <v>68</v>
      </c>
    </row>
    <row r="7" customFormat="false" ht="15" hidden="false" customHeight="false" outlineLevel="0" collapsed="false">
      <c r="A7" s="4" t="s">
        <v>7</v>
      </c>
      <c r="B7" s="4" t="n">
        <f aca="false">SUM(B4:B6)</f>
        <v>68</v>
      </c>
      <c r="C7" s="4" t="n">
        <f aca="false">SUM(C4:C6)</f>
        <v>95</v>
      </c>
    </row>
    <row r="9" customFormat="false" ht="15" hidden="false" customHeight="false" outlineLevel="0" collapsed="false">
      <c r="A9" s="3" t="s">
        <v>8</v>
      </c>
      <c r="B9" s="3" t="s">
        <v>9</v>
      </c>
      <c r="C9" s="3" t="s">
        <v>10</v>
      </c>
    </row>
    <row r="10" customFormat="false" ht="15" hidden="false" customHeight="false" outlineLevel="0" collapsed="false">
      <c r="A10" s="4" t="s">
        <v>11</v>
      </c>
      <c r="B10" s="4" t="n">
        <f aca="false">COUNTIF(Incantesimi!D2:D200,"Tutte le classi")</f>
        <v>24</v>
      </c>
      <c r="C10" s="5" t="n">
        <f aca="false">B10/(B10+B11)</f>
        <v>0.352941176470588</v>
      </c>
    </row>
    <row r="11" customFormat="false" ht="15" hidden="false" customHeight="false" outlineLevel="0" collapsed="false">
      <c r="A11" s="4" t="s">
        <v>12</v>
      </c>
      <c r="B11" s="4" t="n">
        <f aca="false">COUNTA(Incantesimi!D2:D200)-B10</f>
        <v>44</v>
      </c>
      <c r="C11" s="5" t="n">
        <f aca="false">B11/(B10+B11)</f>
        <v>0.647058823529412</v>
      </c>
    </row>
    <row r="12" customFormat="false" ht="15" hidden="false" customHeight="false" outlineLevel="0" collapsed="false">
      <c r="A12" s="4" t="s">
        <v>13</v>
      </c>
      <c r="B12" s="4" t="n">
        <f aca="false">COUNTIF(Incantesimi!D2:D200,"*Mago*")+COUNTIF(Incantesimi!D2:D200,"*Stregone*")</f>
        <v>24</v>
      </c>
      <c r="C12" s="4"/>
    </row>
    <row r="14" customFormat="false" ht="15" hidden="false" customHeight="false" outlineLevel="0" collapsed="false">
      <c r="A14" s="3" t="s">
        <v>14</v>
      </c>
      <c r="B14" s="3" t="s">
        <v>9</v>
      </c>
      <c r="C14" s="3" t="s">
        <v>15</v>
      </c>
    </row>
    <row r="15" customFormat="false" ht="15" hidden="false" customHeight="false" outlineLevel="0" collapsed="false">
      <c r="A15" s="4" t="s">
        <v>16</v>
      </c>
      <c r="B15" s="4" t="n">
        <f aca="false">COUNTIF(Equipaggiamento!D2:D200,A15)</f>
        <v>4</v>
      </c>
      <c r="C15" s="4" t="n">
        <f aca="false">COUNTIFS(Equipaggiamento!D2:D200,A15,Equipaggiamento!E2:E200,"Tutte le classi")</f>
        <v>1</v>
      </c>
    </row>
    <row r="16" customFormat="false" ht="15" hidden="false" customHeight="false" outlineLevel="0" collapsed="false">
      <c r="A16" s="4" t="s">
        <v>17</v>
      </c>
      <c r="B16" s="4" t="n">
        <f aca="false">COUNTIF(Equipaggiamento!D2:D200,A16)</f>
        <v>8</v>
      </c>
      <c r="C16" s="4" t="n">
        <f aca="false">COUNTIFS(Equipaggiamento!D2:D200,A16,Equipaggiamento!E2:E200,"Tutte le classi")</f>
        <v>6</v>
      </c>
    </row>
    <row r="17" customFormat="false" ht="15" hidden="false" customHeight="false" outlineLevel="0" collapsed="false">
      <c r="A17" s="4" t="s">
        <v>18</v>
      </c>
      <c r="B17" s="4" t="n">
        <f aca="false">COUNTIF(Equipaggiamento!D2:D200,A17)</f>
        <v>3</v>
      </c>
      <c r="C17" s="4" t="n">
        <f aca="false">COUNTIFS(Equipaggiamento!D2:D200,A17,Equipaggiamento!E2:E200,"Tutte le classi")</f>
        <v>0</v>
      </c>
    </row>
    <row r="18" customFormat="false" ht="15" hidden="false" customHeight="false" outlineLevel="0" collapsed="false">
      <c r="A18" s="4" t="s">
        <v>19</v>
      </c>
      <c r="B18" s="4" t="n">
        <f aca="false">COUNTIF(Equipaggiamento!D2:D200,A18)</f>
        <v>5</v>
      </c>
      <c r="C18" s="4" t="n">
        <f aca="false">COUNTIFS(Equipaggiamento!D2:D200,A18,Equipaggiamento!E2:E200,"Tutte le classi")</f>
        <v>5</v>
      </c>
    </row>
    <row r="19" customFormat="false" ht="15" hidden="false" customHeight="false" outlineLevel="0" collapsed="false">
      <c r="A19" s="4" t="s">
        <v>20</v>
      </c>
      <c r="B19" s="4" t="n">
        <f aca="false">COUNTIF(Equipaggiamento!D2:D200,A19)</f>
        <v>0</v>
      </c>
      <c r="C19" s="4" t="n">
        <f aca="false">COUNTIFS(Equipaggiamento!D2:D200,A19,Equipaggiamento!E2:E200,"Tutte le classi")</f>
        <v>0</v>
      </c>
    </row>
    <row r="20" customFormat="false" ht="15" hidden="false" customHeight="false" outlineLevel="0" collapsed="false">
      <c r="A20" s="4" t="s">
        <v>7</v>
      </c>
      <c r="B20" s="4" t="n">
        <f aca="false">SUM(B15:B19)</f>
        <v>20</v>
      </c>
      <c r="C20" s="4" t="n">
        <f aca="false">SUM(C15:C19)</f>
        <v>12</v>
      </c>
    </row>
    <row r="22" customFormat="false" ht="15" hidden="false" customHeight="false" outlineLevel="0" collapsed="false">
      <c r="A22" s="6" t="s">
        <v>21</v>
      </c>
    </row>
    <row r="23" customFormat="false" ht="43.5" hidden="false" customHeight="true" outlineLevel="0" collapsed="false">
      <c r="A23" s="7" t="s">
        <v>22</v>
      </c>
      <c r="B23" s="7"/>
      <c r="C23" s="7"/>
      <c r="D23" s="7"/>
      <c r="E23" s="7"/>
      <c r="F23" s="7"/>
      <c r="G23" s="7"/>
      <c r="H23" s="7"/>
    </row>
    <row r="24" customFormat="false" ht="43.5" hidden="false" customHeight="true" outlineLevel="0" collapsed="false">
      <c r="A24" s="7" t="s">
        <v>23</v>
      </c>
      <c r="B24" s="7"/>
      <c r="C24" s="7"/>
      <c r="D24" s="7"/>
      <c r="E24" s="7"/>
      <c r="F24" s="7"/>
      <c r="G24" s="7"/>
      <c r="H24" s="7"/>
    </row>
    <row r="25" customFormat="false" ht="43.5" hidden="false" customHeight="true" outlineLevel="0" collapsed="false">
      <c r="A25" s="7" t="s">
        <v>24</v>
      </c>
      <c r="B25" s="7"/>
      <c r="C25" s="7"/>
      <c r="D25" s="7"/>
      <c r="E25" s="7"/>
      <c r="F25" s="7"/>
      <c r="G25" s="7"/>
      <c r="H25" s="7"/>
    </row>
    <row r="26" customFormat="false" ht="43.5" hidden="false" customHeight="true" outlineLevel="0" collapsed="false">
      <c r="A26" s="7" t="s">
        <v>25</v>
      </c>
      <c r="B26" s="7"/>
      <c r="C26" s="7"/>
      <c r="D26" s="7"/>
      <c r="E26" s="7"/>
      <c r="F26" s="7"/>
      <c r="G26" s="7"/>
      <c r="H26" s="7"/>
    </row>
    <row r="27" customFormat="false" ht="43.5" hidden="false" customHeight="true" outlineLevel="0" collapsed="false">
      <c r="A27" s="7" t="s">
        <v>26</v>
      </c>
      <c r="B27" s="7"/>
      <c r="C27" s="7"/>
      <c r="D27" s="7"/>
      <c r="E27" s="7"/>
      <c r="F27" s="7"/>
      <c r="G27" s="7"/>
      <c r="H27" s="7"/>
    </row>
  </sheetData>
  <mergeCells count="5">
    <mergeCell ref="A23:H23"/>
    <mergeCell ref="A24:H24"/>
    <mergeCell ref="A25:H25"/>
    <mergeCell ref="A26:H26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C14" activeCellId="0" sqref="C14"/>
    </sheetView>
  </sheetViews>
  <sheetFormatPr defaultColWidth="11.53515625" defaultRowHeight="15" customHeight="false" zeroHeight="false" outlineLevelRow="0" outlineLevelCol="0"/>
  <cols>
    <col collapsed="false" customWidth="true" hidden="false" outlineLevel="0" max="1" min="1" style="8" width="17.39"/>
    <col collapsed="false" customWidth="true" hidden="false" outlineLevel="0" max="2" min="2" style="8" width="26"/>
    <col collapsed="false" customWidth="true" hidden="false" outlineLevel="0" max="3" min="3" style="8" width="89.3"/>
    <col collapsed="false" customWidth="true" hidden="false" outlineLevel="0" max="4" min="4" style="8" width="22"/>
    <col collapsed="false" customWidth="true" hidden="false" outlineLevel="0" max="5" min="5" style="8" width="58.29"/>
    <col collapsed="false" customWidth="true" hidden="false" outlineLevel="0" max="6" min="6" style="8" width="8.68"/>
  </cols>
  <sheetData>
    <row r="1" customFormat="false" ht="24" hidden="false" customHeight="true" outlineLevel="0" collapsed="false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</row>
    <row r="2" customFormat="false" ht="30.55" hidden="false" customHeight="true" outlineLevel="0" collapsed="false">
      <c r="A2" s="10" t="s">
        <v>32</v>
      </c>
      <c r="B2" s="10" t="s">
        <v>33</v>
      </c>
      <c r="C2" s="10" t="s">
        <v>34</v>
      </c>
      <c r="D2" s="10" t="s">
        <v>35</v>
      </c>
      <c r="E2" s="10" t="s">
        <v>36</v>
      </c>
    </row>
    <row r="3" customFormat="false" ht="17.15" hidden="false" customHeight="true" outlineLevel="0" collapsed="false">
      <c r="A3" s="10" t="s">
        <v>32</v>
      </c>
      <c r="B3" s="10" t="s">
        <v>37</v>
      </c>
      <c r="C3" s="10" t="s">
        <v>38</v>
      </c>
      <c r="D3" s="10" t="s">
        <v>35</v>
      </c>
      <c r="E3" s="10" t="s">
        <v>36</v>
      </c>
    </row>
    <row r="4" customFormat="false" ht="15" hidden="false" customHeight="false" outlineLevel="0" collapsed="false">
      <c r="A4" s="10" t="s">
        <v>32</v>
      </c>
      <c r="B4" s="10" t="s">
        <v>39</v>
      </c>
      <c r="C4" s="10" t="s">
        <v>40</v>
      </c>
      <c r="D4" s="10" t="s">
        <v>35</v>
      </c>
      <c r="E4" s="10" t="s">
        <v>36</v>
      </c>
    </row>
    <row r="5" customFormat="false" ht="15" hidden="false" customHeight="false" outlineLevel="0" collapsed="false">
      <c r="A5" s="10" t="s">
        <v>41</v>
      </c>
      <c r="B5" s="10" t="s">
        <v>42</v>
      </c>
      <c r="C5" s="10" t="s">
        <v>43</v>
      </c>
      <c r="D5" s="10" t="s">
        <v>35</v>
      </c>
      <c r="E5" s="10" t="s">
        <v>36</v>
      </c>
    </row>
    <row r="6" customFormat="false" ht="35.05" hidden="false" customHeight="false" outlineLevel="0" collapsed="false">
      <c r="A6" s="10" t="s">
        <v>44</v>
      </c>
      <c r="B6" s="10" t="s">
        <v>45</v>
      </c>
      <c r="C6" s="10" t="s">
        <v>46</v>
      </c>
      <c r="D6" s="10" t="s">
        <v>35</v>
      </c>
      <c r="E6" s="10" t="s">
        <v>36</v>
      </c>
    </row>
    <row r="7" customFormat="false" ht="23.85" hidden="false" customHeight="false" outlineLevel="0" collapsed="false">
      <c r="A7" s="10" t="s">
        <v>41</v>
      </c>
      <c r="B7" s="10" t="s">
        <v>47</v>
      </c>
      <c r="C7" s="10" t="s">
        <v>48</v>
      </c>
      <c r="D7" s="10" t="s">
        <v>35</v>
      </c>
      <c r="E7" s="10" t="s">
        <v>36</v>
      </c>
      <c r="F7" s="8" t="s">
        <v>49</v>
      </c>
    </row>
    <row r="8" customFormat="false" ht="23.85" hidden="false" customHeight="false" outlineLevel="0" collapsed="false">
      <c r="A8" s="10" t="s">
        <v>41</v>
      </c>
      <c r="B8" s="10" t="s">
        <v>50</v>
      </c>
      <c r="C8" s="10" t="s">
        <v>51</v>
      </c>
      <c r="D8" s="10" t="s">
        <v>35</v>
      </c>
      <c r="E8" s="10" t="s">
        <v>36</v>
      </c>
      <c r="F8" s="8" t="s">
        <v>52</v>
      </c>
    </row>
  </sheetData>
  <autoFilter ref="A1:E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C25" activeCellId="0" sqref="C2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5.32"/>
    <col collapsed="false" customWidth="true" hidden="false" outlineLevel="0" max="2" min="2" style="1" width="26"/>
    <col collapsed="false" customWidth="true" hidden="false" outlineLevel="0" max="3" min="3" style="1" width="80"/>
    <col collapsed="false" customWidth="true" hidden="false" outlineLevel="0" max="4" min="4" style="1" width="18"/>
    <col collapsed="false" customWidth="true" hidden="false" outlineLevel="0" max="5" min="5" style="1" width="22"/>
    <col collapsed="false" customWidth="true" hidden="false" outlineLevel="0" max="6" min="6" style="1" width="24"/>
  </cols>
  <sheetData>
    <row r="1" customFormat="false" ht="24" hidden="false" customHeight="true" outlineLevel="0" collapsed="false">
      <c r="A1" s="11" t="s">
        <v>53</v>
      </c>
      <c r="B1" s="11" t="s">
        <v>28</v>
      </c>
      <c r="C1" s="11" t="s">
        <v>29</v>
      </c>
      <c r="D1" s="11" t="s">
        <v>54</v>
      </c>
      <c r="E1" s="11" t="s">
        <v>30</v>
      </c>
      <c r="F1" s="11" t="s">
        <v>55</v>
      </c>
    </row>
    <row r="2" customFormat="false" ht="15" hidden="false" customHeight="false" outlineLevel="0" collapsed="false">
      <c r="A2" s="12" t="s">
        <v>32</v>
      </c>
      <c r="B2" s="13" t="s">
        <v>56</v>
      </c>
      <c r="C2" s="13" t="s">
        <v>57</v>
      </c>
      <c r="D2" s="13" t="s">
        <v>16</v>
      </c>
      <c r="E2" s="13" t="s">
        <v>58</v>
      </c>
      <c r="F2" s="13" t="s">
        <v>59</v>
      </c>
    </row>
    <row r="3" customFormat="false" ht="15" hidden="false" customHeight="false" outlineLevel="0" collapsed="false">
      <c r="A3" s="12" t="s">
        <v>32</v>
      </c>
      <c r="B3" s="13" t="s">
        <v>60</v>
      </c>
      <c r="C3" s="13" t="s">
        <v>61</v>
      </c>
      <c r="D3" s="13" t="s">
        <v>16</v>
      </c>
      <c r="E3" s="13" t="s">
        <v>35</v>
      </c>
      <c r="F3" s="13" t="s">
        <v>62</v>
      </c>
    </row>
    <row r="4" customFormat="false" ht="23.85" hidden="false" customHeight="false" outlineLevel="0" collapsed="false">
      <c r="A4" s="12" t="s">
        <v>41</v>
      </c>
      <c r="B4" s="13" t="s">
        <v>63</v>
      </c>
      <c r="C4" s="13" t="s">
        <v>64</v>
      </c>
      <c r="D4" s="13" t="s">
        <v>16</v>
      </c>
      <c r="E4" s="13" t="s">
        <v>65</v>
      </c>
      <c r="F4" s="13" t="s">
        <v>62</v>
      </c>
    </row>
    <row r="5" customFormat="false" ht="23.85" hidden="false" customHeight="false" outlineLevel="0" collapsed="false">
      <c r="A5" s="12" t="s">
        <v>32</v>
      </c>
      <c r="B5" s="13" t="s">
        <v>66</v>
      </c>
      <c r="C5" s="13" t="s">
        <v>67</v>
      </c>
      <c r="D5" s="13" t="s">
        <v>16</v>
      </c>
      <c r="E5" s="13" t="s">
        <v>68</v>
      </c>
      <c r="F5" s="13" t="s">
        <v>62</v>
      </c>
    </row>
    <row r="6" customFormat="false" ht="15" hidden="false" customHeight="false" outlineLevel="0" collapsed="false">
      <c r="A6" s="12" t="s">
        <v>32</v>
      </c>
      <c r="B6" s="13" t="s">
        <v>69</v>
      </c>
      <c r="C6" s="13" t="s">
        <v>70</v>
      </c>
      <c r="D6" s="13" t="s">
        <v>17</v>
      </c>
      <c r="E6" s="13" t="s">
        <v>35</v>
      </c>
      <c r="F6" s="13" t="s">
        <v>62</v>
      </c>
    </row>
    <row r="7" customFormat="false" ht="15" hidden="false" customHeight="false" outlineLevel="0" collapsed="false">
      <c r="A7" s="12" t="s">
        <v>32</v>
      </c>
      <c r="B7" s="13" t="s">
        <v>71</v>
      </c>
      <c r="C7" s="13" t="s">
        <v>72</v>
      </c>
      <c r="D7" s="13" t="s">
        <v>17</v>
      </c>
      <c r="E7" s="13" t="s">
        <v>35</v>
      </c>
      <c r="F7" s="13" t="s">
        <v>62</v>
      </c>
    </row>
    <row r="8" customFormat="false" ht="23.85" hidden="false" customHeight="false" outlineLevel="0" collapsed="false">
      <c r="A8" s="12" t="s">
        <v>41</v>
      </c>
      <c r="B8" s="13" t="s">
        <v>73</v>
      </c>
      <c r="C8" s="13" t="s">
        <v>74</v>
      </c>
      <c r="D8" s="13" t="s">
        <v>17</v>
      </c>
      <c r="E8" s="13" t="s">
        <v>35</v>
      </c>
      <c r="F8" s="13" t="s">
        <v>62</v>
      </c>
    </row>
    <row r="9" customFormat="false" ht="15" hidden="false" customHeight="false" outlineLevel="0" collapsed="false">
      <c r="A9" s="12" t="s">
        <v>32</v>
      </c>
      <c r="B9" s="13" t="s">
        <v>75</v>
      </c>
      <c r="C9" s="13" t="s">
        <v>76</v>
      </c>
      <c r="D9" s="13" t="s">
        <v>17</v>
      </c>
      <c r="E9" s="13" t="s">
        <v>35</v>
      </c>
      <c r="F9" s="13" t="s">
        <v>62</v>
      </c>
    </row>
    <row r="10" customFormat="false" ht="23.85" hidden="false" customHeight="false" outlineLevel="0" collapsed="false">
      <c r="A10" s="12" t="s">
        <v>41</v>
      </c>
      <c r="B10" s="13" t="s">
        <v>77</v>
      </c>
      <c r="C10" s="13" t="s">
        <v>78</v>
      </c>
      <c r="D10" s="13" t="s">
        <v>17</v>
      </c>
      <c r="E10" s="13" t="s">
        <v>35</v>
      </c>
      <c r="F10" s="13" t="s">
        <v>62</v>
      </c>
    </row>
    <row r="11" customFormat="false" ht="15" hidden="false" customHeight="false" outlineLevel="0" collapsed="false">
      <c r="A11" s="12" t="s">
        <v>32</v>
      </c>
      <c r="B11" s="13" t="s">
        <v>79</v>
      </c>
      <c r="C11" s="13" t="s">
        <v>80</v>
      </c>
      <c r="D11" s="13" t="s">
        <v>17</v>
      </c>
      <c r="E11" s="13" t="s">
        <v>35</v>
      </c>
      <c r="F11" s="13" t="s">
        <v>62</v>
      </c>
    </row>
    <row r="12" customFormat="false" ht="15" hidden="false" customHeight="false" outlineLevel="0" collapsed="false">
      <c r="A12" s="12" t="s">
        <v>32</v>
      </c>
      <c r="B12" s="13" t="s">
        <v>81</v>
      </c>
      <c r="C12" s="13" t="s">
        <v>82</v>
      </c>
      <c r="D12" s="13" t="s">
        <v>17</v>
      </c>
      <c r="E12" s="13" t="s">
        <v>65</v>
      </c>
      <c r="F12" s="13" t="s">
        <v>83</v>
      </c>
    </row>
    <row r="13" customFormat="false" ht="15" hidden="false" customHeight="false" outlineLevel="0" collapsed="false">
      <c r="A13" s="12" t="s">
        <v>32</v>
      </c>
      <c r="B13" s="13" t="s">
        <v>84</v>
      </c>
      <c r="C13" s="13" t="s">
        <v>85</v>
      </c>
      <c r="D13" s="13" t="s">
        <v>17</v>
      </c>
      <c r="E13" s="13" t="s">
        <v>86</v>
      </c>
      <c r="F13" s="13" t="s">
        <v>62</v>
      </c>
    </row>
    <row r="14" customFormat="false" ht="15" hidden="false" customHeight="false" outlineLevel="0" collapsed="false">
      <c r="A14" s="12" t="s">
        <v>41</v>
      </c>
      <c r="B14" s="13" t="s">
        <v>87</v>
      </c>
      <c r="C14" s="13" t="s">
        <v>88</v>
      </c>
      <c r="D14" s="13" t="s">
        <v>18</v>
      </c>
      <c r="E14" s="13" t="s">
        <v>65</v>
      </c>
      <c r="F14" s="13" t="s">
        <v>62</v>
      </c>
    </row>
    <row r="15" customFormat="false" ht="15" hidden="false" customHeight="false" outlineLevel="0" collapsed="false">
      <c r="A15" s="12" t="s">
        <v>32</v>
      </c>
      <c r="B15" s="13" t="s">
        <v>89</v>
      </c>
      <c r="C15" s="13" t="s">
        <v>90</v>
      </c>
      <c r="D15" s="13" t="s">
        <v>18</v>
      </c>
      <c r="E15" s="13" t="s">
        <v>86</v>
      </c>
      <c r="F15" s="13" t="s">
        <v>62</v>
      </c>
    </row>
    <row r="16" customFormat="false" ht="15" hidden="false" customHeight="false" outlineLevel="0" collapsed="false">
      <c r="A16" s="12" t="s">
        <v>32</v>
      </c>
      <c r="B16" s="13" t="s">
        <v>91</v>
      </c>
      <c r="C16" s="13" t="s">
        <v>92</v>
      </c>
      <c r="D16" s="13" t="s">
        <v>18</v>
      </c>
      <c r="E16" s="13" t="s">
        <v>93</v>
      </c>
      <c r="F16" s="13" t="s">
        <v>62</v>
      </c>
    </row>
    <row r="17" customFormat="false" ht="15" hidden="false" customHeight="false" outlineLevel="0" collapsed="false">
      <c r="A17" s="12" t="s">
        <v>94</v>
      </c>
      <c r="B17" s="13" t="s">
        <v>95</v>
      </c>
      <c r="C17" s="13" t="s">
        <v>96</v>
      </c>
      <c r="D17" s="13" t="s">
        <v>19</v>
      </c>
      <c r="E17" s="13" t="s">
        <v>35</v>
      </c>
      <c r="F17" s="13" t="s">
        <v>83</v>
      </c>
    </row>
    <row r="18" customFormat="false" ht="15" hidden="false" customHeight="false" outlineLevel="0" collapsed="false">
      <c r="A18" s="12" t="s">
        <v>41</v>
      </c>
      <c r="B18" s="13" t="s">
        <v>97</v>
      </c>
      <c r="C18" s="13" t="s">
        <v>98</v>
      </c>
      <c r="D18" s="13" t="s">
        <v>19</v>
      </c>
      <c r="E18" s="13" t="s">
        <v>35</v>
      </c>
      <c r="F18" s="13" t="s">
        <v>62</v>
      </c>
    </row>
    <row r="19" customFormat="false" ht="23.85" hidden="false" customHeight="false" outlineLevel="0" collapsed="false">
      <c r="A19" s="12" t="s">
        <v>32</v>
      </c>
      <c r="B19" s="13" t="s">
        <v>99</v>
      </c>
      <c r="C19" s="13" t="s">
        <v>100</v>
      </c>
      <c r="D19" s="13" t="s">
        <v>19</v>
      </c>
      <c r="E19" s="13" t="s">
        <v>35</v>
      </c>
      <c r="F19" s="13" t="s">
        <v>62</v>
      </c>
    </row>
    <row r="20" customFormat="false" ht="15" hidden="false" customHeight="false" outlineLevel="0" collapsed="false">
      <c r="A20" s="12" t="s">
        <v>41</v>
      </c>
      <c r="B20" s="13" t="s">
        <v>101</v>
      </c>
      <c r="C20" s="13" t="s">
        <v>102</v>
      </c>
      <c r="D20" s="13" t="s">
        <v>19</v>
      </c>
      <c r="E20" s="13" t="s">
        <v>35</v>
      </c>
      <c r="F20" s="13" t="s">
        <v>62</v>
      </c>
    </row>
    <row r="21" customFormat="false" ht="23.85" hidden="false" customHeight="false" outlineLevel="0" collapsed="false">
      <c r="A21" s="12" t="s">
        <v>94</v>
      </c>
      <c r="B21" s="13" t="s">
        <v>103</v>
      </c>
      <c r="C21" s="13" t="s">
        <v>104</v>
      </c>
      <c r="D21" s="13" t="s">
        <v>19</v>
      </c>
      <c r="E21" s="13" t="s">
        <v>35</v>
      </c>
      <c r="F21" s="13" t="s">
        <v>62</v>
      </c>
    </row>
  </sheetData>
  <autoFilter ref="A1:F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44" activePane="bottomRight" state="frozen"/>
      <selection pane="topLeft" activeCell="A1" activeCellId="0" sqref="A1"/>
      <selection pane="topRight" activeCell="C1" activeCellId="0" sqref="C1"/>
      <selection pane="bottomLeft" activeCell="A44" activeCellId="0" sqref="A44"/>
      <selection pane="bottomRight" activeCell="H43" activeCellId="0" sqref="H4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6"/>
    <col collapsed="false" customWidth="true" hidden="false" outlineLevel="0" max="3" min="3" style="1" width="80"/>
    <col collapsed="false" customWidth="true" hidden="false" outlineLevel="0" max="4" min="4" style="1" width="22"/>
    <col collapsed="false" customWidth="true" hidden="false" outlineLevel="0" max="5" min="5" style="1" width="24"/>
  </cols>
  <sheetData>
    <row r="1" customFormat="false" ht="24" hidden="false" customHeight="true" outlineLevel="0" collapsed="false">
      <c r="A1" s="14" t="s">
        <v>53</v>
      </c>
      <c r="B1" s="14" t="s">
        <v>28</v>
      </c>
      <c r="C1" s="14" t="s">
        <v>29</v>
      </c>
      <c r="D1" s="14" t="s">
        <v>30</v>
      </c>
      <c r="E1" s="14" t="s">
        <v>55</v>
      </c>
    </row>
    <row r="2" customFormat="false" ht="15" hidden="false" customHeight="false" outlineLevel="0" collapsed="false">
      <c r="A2" s="12" t="n">
        <v>1</v>
      </c>
      <c r="B2" s="13" t="s">
        <v>105</v>
      </c>
      <c r="C2" s="13" t="s">
        <v>106</v>
      </c>
      <c r="D2" s="13" t="s">
        <v>35</v>
      </c>
      <c r="E2" s="13" t="s">
        <v>59</v>
      </c>
    </row>
    <row r="3" customFormat="false" ht="15" hidden="false" customHeight="false" outlineLevel="0" collapsed="false">
      <c r="A3" s="12" t="n">
        <v>2</v>
      </c>
      <c r="B3" s="13" t="s">
        <v>107</v>
      </c>
      <c r="C3" s="13" t="s">
        <v>108</v>
      </c>
      <c r="D3" s="13" t="s">
        <v>35</v>
      </c>
      <c r="E3" s="13" t="s">
        <v>83</v>
      </c>
    </row>
    <row r="4" customFormat="false" ht="15" hidden="false" customHeight="false" outlineLevel="0" collapsed="false">
      <c r="A4" s="12" t="n">
        <v>3</v>
      </c>
      <c r="B4" s="13" t="s">
        <v>109</v>
      </c>
      <c r="C4" s="13" t="s">
        <v>110</v>
      </c>
      <c r="D4" s="13" t="s">
        <v>35</v>
      </c>
      <c r="E4" s="13" t="s">
        <v>83</v>
      </c>
    </row>
    <row r="5" customFormat="false" ht="15" hidden="false" customHeight="false" outlineLevel="0" collapsed="false">
      <c r="A5" s="12" t="n">
        <v>4</v>
      </c>
      <c r="B5" s="13" t="s">
        <v>111</v>
      </c>
      <c r="C5" s="13" t="s">
        <v>112</v>
      </c>
      <c r="D5" s="13" t="s">
        <v>35</v>
      </c>
      <c r="E5" s="13" t="s">
        <v>83</v>
      </c>
    </row>
    <row r="6" customFormat="false" ht="15" hidden="false" customHeight="false" outlineLevel="0" collapsed="false">
      <c r="A6" s="12" t="n">
        <v>5</v>
      </c>
      <c r="B6" s="13" t="s">
        <v>113</v>
      </c>
      <c r="C6" s="13" t="s">
        <v>114</v>
      </c>
      <c r="D6" s="13" t="s">
        <v>35</v>
      </c>
      <c r="E6" s="13" t="s">
        <v>83</v>
      </c>
    </row>
    <row r="7" customFormat="false" ht="15" hidden="false" customHeight="false" outlineLevel="0" collapsed="false">
      <c r="A7" s="12" t="n">
        <v>6</v>
      </c>
      <c r="B7" s="13" t="s">
        <v>115</v>
      </c>
      <c r="C7" s="13" t="s">
        <v>116</v>
      </c>
      <c r="D7" s="13" t="s">
        <v>35</v>
      </c>
      <c r="E7" s="13" t="s">
        <v>83</v>
      </c>
    </row>
    <row r="8" customFormat="false" ht="15" hidden="false" customHeight="false" outlineLevel="0" collapsed="false">
      <c r="A8" s="12" t="n">
        <v>7</v>
      </c>
      <c r="B8" s="13" t="s">
        <v>117</v>
      </c>
      <c r="C8" s="13" t="s">
        <v>118</v>
      </c>
      <c r="D8" s="13" t="s">
        <v>35</v>
      </c>
      <c r="E8" s="13" t="s">
        <v>83</v>
      </c>
    </row>
    <row r="9" customFormat="false" ht="15" hidden="false" customHeight="false" outlineLevel="0" collapsed="false">
      <c r="A9" s="12" t="n">
        <v>8</v>
      </c>
      <c r="B9" s="13" t="s">
        <v>119</v>
      </c>
      <c r="C9" s="13" t="s">
        <v>120</v>
      </c>
      <c r="D9" s="13" t="s">
        <v>35</v>
      </c>
      <c r="E9" s="13" t="s">
        <v>83</v>
      </c>
    </row>
    <row r="10" customFormat="false" ht="15" hidden="false" customHeight="false" outlineLevel="0" collapsed="false">
      <c r="A10" s="12" t="n">
        <v>9</v>
      </c>
      <c r="B10" s="13" t="s">
        <v>121</v>
      </c>
      <c r="C10" s="13" t="s">
        <v>122</v>
      </c>
      <c r="D10" s="13" t="s">
        <v>35</v>
      </c>
      <c r="E10" s="13" t="s">
        <v>62</v>
      </c>
    </row>
    <row r="11" customFormat="false" ht="15" hidden="false" customHeight="false" outlineLevel="0" collapsed="false">
      <c r="A11" s="12" t="n">
        <v>10</v>
      </c>
      <c r="B11" s="13" t="s">
        <v>123</v>
      </c>
      <c r="C11" s="13" t="s">
        <v>124</v>
      </c>
      <c r="D11" s="13" t="s">
        <v>35</v>
      </c>
      <c r="E11" s="13" t="s">
        <v>62</v>
      </c>
    </row>
    <row r="12" customFormat="false" ht="15" hidden="false" customHeight="false" outlineLevel="0" collapsed="false">
      <c r="A12" s="12" t="n">
        <v>11</v>
      </c>
      <c r="B12" s="13" t="s">
        <v>125</v>
      </c>
      <c r="C12" s="13" t="s">
        <v>126</v>
      </c>
      <c r="D12" s="13" t="s">
        <v>35</v>
      </c>
      <c r="E12" s="13" t="s">
        <v>62</v>
      </c>
    </row>
    <row r="13" customFormat="false" ht="15" hidden="false" customHeight="false" outlineLevel="0" collapsed="false">
      <c r="A13" s="12" t="n">
        <v>12</v>
      </c>
      <c r="B13" s="13" t="s">
        <v>127</v>
      </c>
      <c r="C13" s="13" t="s">
        <v>128</v>
      </c>
      <c r="D13" s="13" t="s">
        <v>35</v>
      </c>
      <c r="E13" s="13" t="s">
        <v>62</v>
      </c>
    </row>
    <row r="14" customFormat="false" ht="15" hidden="false" customHeight="false" outlineLevel="0" collapsed="false">
      <c r="A14" s="12" t="n">
        <v>13</v>
      </c>
      <c r="B14" s="13" t="s">
        <v>129</v>
      </c>
      <c r="C14" s="13" t="s">
        <v>130</v>
      </c>
      <c r="D14" s="13" t="s">
        <v>35</v>
      </c>
      <c r="E14" s="13" t="s">
        <v>62</v>
      </c>
    </row>
    <row r="15" customFormat="false" ht="15" hidden="false" customHeight="false" outlineLevel="0" collapsed="false">
      <c r="A15" s="12" t="n">
        <v>14</v>
      </c>
      <c r="B15" s="13" t="s">
        <v>131</v>
      </c>
      <c r="C15" s="13" t="s">
        <v>132</v>
      </c>
      <c r="D15" s="13" t="s">
        <v>35</v>
      </c>
      <c r="E15" s="13" t="s">
        <v>62</v>
      </c>
    </row>
    <row r="16" customFormat="false" ht="15" hidden="false" customHeight="false" outlineLevel="0" collapsed="false">
      <c r="A16" s="12" t="n">
        <v>15</v>
      </c>
      <c r="B16" s="13" t="s">
        <v>133</v>
      </c>
      <c r="C16" s="13" t="s">
        <v>134</v>
      </c>
      <c r="D16" s="13" t="s">
        <v>35</v>
      </c>
      <c r="E16" s="13" t="s">
        <v>62</v>
      </c>
    </row>
    <row r="17" customFormat="false" ht="15" hidden="false" customHeight="false" outlineLevel="0" collapsed="false">
      <c r="A17" s="12" t="n">
        <v>16</v>
      </c>
      <c r="B17" s="13" t="s">
        <v>135</v>
      </c>
      <c r="C17" s="13" t="s">
        <v>136</v>
      </c>
      <c r="D17" s="13" t="s">
        <v>35</v>
      </c>
      <c r="E17" s="13" t="s">
        <v>62</v>
      </c>
    </row>
    <row r="18" customFormat="false" ht="15" hidden="false" customHeight="false" outlineLevel="0" collapsed="false">
      <c r="A18" s="12" t="n">
        <v>17</v>
      </c>
      <c r="B18" s="13" t="s">
        <v>137</v>
      </c>
      <c r="C18" s="13" t="s">
        <v>138</v>
      </c>
      <c r="D18" s="13" t="s">
        <v>35</v>
      </c>
      <c r="E18" s="13" t="s">
        <v>62</v>
      </c>
    </row>
    <row r="19" customFormat="false" ht="15" hidden="false" customHeight="false" outlineLevel="0" collapsed="false">
      <c r="A19" s="12" t="n">
        <v>18</v>
      </c>
      <c r="B19" s="13" t="s">
        <v>139</v>
      </c>
      <c r="C19" s="13" t="s">
        <v>140</v>
      </c>
      <c r="D19" s="13" t="s">
        <v>35</v>
      </c>
      <c r="E19" s="13" t="s">
        <v>62</v>
      </c>
    </row>
    <row r="20" customFormat="false" ht="15" hidden="false" customHeight="false" outlineLevel="0" collapsed="false">
      <c r="A20" s="12" t="n">
        <v>19</v>
      </c>
      <c r="B20" s="13" t="s">
        <v>141</v>
      </c>
      <c r="C20" s="13" t="s">
        <v>142</v>
      </c>
      <c r="D20" s="13" t="s">
        <v>35</v>
      </c>
      <c r="E20" s="13" t="s">
        <v>62</v>
      </c>
    </row>
    <row r="21" customFormat="false" ht="15" hidden="false" customHeight="false" outlineLevel="0" collapsed="false">
      <c r="A21" s="12" t="n">
        <v>20</v>
      </c>
      <c r="B21" s="13" t="s">
        <v>143</v>
      </c>
      <c r="C21" s="13" t="s">
        <v>144</v>
      </c>
      <c r="D21" s="13" t="s">
        <v>35</v>
      </c>
      <c r="E21" s="13" t="s">
        <v>62</v>
      </c>
    </row>
    <row r="22" customFormat="false" ht="15" hidden="false" customHeight="false" outlineLevel="0" collapsed="false">
      <c r="A22" s="12" t="n">
        <v>21</v>
      </c>
      <c r="B22" s="13" t="s">
        <v>145</v>
      </c>
      <c r="C22" s="13" t="s">
        <v>146</v>
      </c>
      <c r="D22" s="13" t="s">
        <v>35</v>
      </c>
      <c r="E22" s="13" t="s">
        <v>62</v>
      </c>
    </row>
    <row r="23" customFormat="false" ht="15" hidden="false" customHeight="false" outlineLevel="0" collapsed="false">
      <c r="A23" s="12" t="n">
        <v>22</v>
      </c>
      <c r="B23" s="13" t="s">
        <v>147</v>
      </c>
      <c r="C23" s="13" t="s">
        <v>148</v>
      </c>
      <c r="D23" s="13" t="s">
        <v>35</v>
      </c>
      <c r="E23" s="13" t="s">
        <v>62</v>
      </c>
    </row>
    <row r="24" customFormat="false" ht="23.85" hidden="false" customHeight="false" outlineLevel="0" collapsed="false">
      <c r="A24" s="12" t="n">
        <v>23</v>
      </c>
      <c r="B24" s="13" t="s">
        <v>149</v>
      </c>
      <c r="C24" s="13" t="s">
        <v>150</v>
      </c>
      <c r="D24" s="13" t="s">
        <v>35</v>
      </c>
      <c r="E24" s="13" t="s">
        <v>62</v>
      </c>
    </row>
    <row r="25" customFormat="false" ht="15" hidden="false" customHeight="false" outlineLevel="0" collapsed="false">
      <c r="A25" s="12" t="n">
        <v>24</v>
      </c>
      <c r="B25" s="13" t="s">
        <v>151</v>
      </c>
      <c r="C25" s="13" t="s">
        <v>152</v>
      </c>
      <c r="D25" s="13" t="s">
        <v>35</v>
      </c>
      <c r="E25" s="13" t="s">
        <v>62</v>
      </c>
    </row>
    <row r="26" customFormat="false" ht="15" hidden="false" customHeight="false" outlineLevel="0" collapsed="false">
      <c r="A26" s="12" t="n">
        <v>25</v>
      </c>
      <c r="B26" s="13" t="s">
        <v>153</v>
      </c>
      <c r="C26" s="13" t="s">
        <v>154</v>
      </c>
      <c r="D26" s="13" t="s">
        <v>86</v>
      </c>
      <c r="E26" s="13" t="s">
        <v>62</v>
      </c>
    </row>
    <row r="27" customFormat="false" ht="15" hidden="false" customHeight="false" outlineLevel="0" collapsed="false">
      <c r="A27" s="12" t="n">
        <v>26</v>
      </c>
      <c r="B27" s="13" t="s">
        <v>155</v>
      </c>
      <c r="C27" s="13" t="s">
        <v>156</v>
      </c>
      <c r="D27" s="13" t="s">
        <v>86</v>
      </c>
      <c r="E27" s="13" t="s">
        <v>62</v>
      </c>
    </row>
    <row r="28" customFormat="false" ht="15" hidden="false" customHeight="false" outlineLevel="0" collapsed="false">
      <c r="A28" s="12" t="n">
        <v>27</v>
      </c>
      <c r="B28" s="13" t="s">
        <v>157</v>
      </c>
      <c r="C28" s="13" t="s">
        <v>158</v>
      </c>
      <c r="D28" s="13" t="s">
        <v>86</v>
      </c>
      <c r="E28" s="13" t="s">
        <v>62</v>
      </c>
    </row>
    <row r="29" customFormat="false" ht="15" hidden="false" customHeight="false" outlineLevel="0" collapsed="false">
      <c r="A29" s="12" t="n">
        <v>28</v>
      </c>
      <c r="B29" s="13" t="s">
        <v>159</v>
      </c>
      <c r="C29" s="13" t="s">
        <v>160</v>
      </c>
      <c r="D29" s="13" t="s">
        <v>161</v>
      </c>
      <c r="E29" s="13" t="s">
        <v>62</v>
      </c>
    </row>
    <row r="30" customFormat="false" ht="15" hidden="false" customHeight="false" outlineLevel="0" collapsed="false">
      <c r="A30" s="12" t="n">
        <v>29</v>
      </c>
      <c r="B30" s="13" t="s">
        <v>162</v>
      </c>
      <c r="C30" s="13" t="s">
        <v>163</v>
      </c>
      <c r="D30" s="13" t="s">
        <v>161</v>
      </c>
      <c r="E30" s="13" t="s">
        <v>62</v>
      </c>
    </row>
    <row r="31" customFormat="false" ht="15" hidden="false" customHeight="false" outlineLevel="0" collapsed="false">
      <c r="A31" s="12" t="n">
        <v>30</v>
      </c>
      <c r="B31" s="13" t="s">
        <v>164</v>
      </c>
      <c r="C31" s="13" t="s">
        <v>165</v>
      </c>
      <c r="D31" s="13" t="s">
        <v>58</v>
      </c>
      <c r="E31" s="13" t="s">
        <v>62</v>
      </c>
    </row>
    <row r="32" customFormat="false" ht="15" hidden="false" customHeight="false" outlineLevel="0" collapsed="false">
      <c r="A32" s="12" t="n">
        <v>31</v>
      </c>
      <c r="B32" s="13" t="s">
        <v>166</v>
      </c>
      <c r="C32" s="13" t="s">
        <v>167</v>
      </c>
      <c r="D32" s="13" t="s">
        <v>161</v>
      </c>
      <c r="E32" s="13" t="s">
        <v>62</v>
      </c>
    </row>
    <row r="33" customFormat="false" ht="15" hidden="false" customHeight="false" outlineLevel="0" collapsed="false">
      <c r="A33" s="12" t="n">
        <v>32</v>
      </c>
      <c r="B33" s="13" t="s">
        <v>168</v>
      </c>
      <c r="C33" s="13" t="s">
        <v>169</v>
      </c>
      <c r="D33" s="13" t="s">
        <v>86</v>
      </c>
      <c r="E33" s="13" t="s">
        <v>62</v>
      </c>
    </row>
    <row r="34" customFormat="false" ht="15" hidden="false" customHeight="false" outlineLevel="0" collapsed="false">
      <c r="A34" s="12" t="n">
        <v>33</v>
      </c>
      <c r="B34" s="13" t="s">
        <v>170</v>
      </c>
      <c r="C34" s="13" t="s">
        <v>171</v>
      </c>
      <c r="D34" s="13" t="s">
        <v>86</v>
      </c>
      <c r="E34" s="13" t="s">
        <v>62</v>
      </c>
    </row>
    <row r="35" customFormat="false" ht="15" hidden="false" customHeight="false" outlineLevel="0" collapsed="false">
      <c r="A35" s="12" t="n">
        <v>34</v>
      </c>
      <c r="B35" s="13" t="s">
        <v>172</v>
      </c>
      <c r="C35" s="13" t="s">
        <v>173</v>
      </c>
      <c r="D35" s="13" t="s">
        <v>58</v>
      </c>
      <c r="E35" s="13" t="s">
        <v>62</v>
      </c>
    </row>
    <row r="36" customFormat="false" ht="15" hidden="false" customHeight="false" outlineLevel="0" collapsed="false">
      <c r="A36" s="12" t="n">
        <v>35</v>
      </c>
      <c r="B36" s="13" t="s">
        <v>174</v>
      </c>
      <c r="C36" s="13" t="s">
        <v>175</v>
      </c>
      <c r="D36" s="13" t="s">
        <v>58</v>
      </c>
      <c r="E36" s="13" t="s">
        <v>62</v>
      </c>
    </row>
    <row r="37" customFormat="false" ht="15" hidden="false" customHeight="false" outlineLevel="0" collapsed="false">
      <c r="A37" s="12" t="n">
        <v>36</v>
      </c>
      <c r="B37" s="13" t="s">
        <v>176</v>
      </c>
      <c r="C37" s="13" t="s">
        <v>177</v>
      </c>
      <c r="D37" s="13" t="s">
        <v>161</v>
      </c>
      <c r="E37" s="13" t="s">
        <v>62</v>
      </c>
    </row>
    <row r="38" customFormat="false" ht="15" hidden="false" customHeight="false" outlineLevel="0" collapsed="false">
      <c r="A38" s="12" t="n">
        <v>37</v>
      </c>
      <c r="B38" s="13" t="s">
        <v>178</v>
      </c>
      <c r="C38" s="13" t="s">
        <v>179</v>
      </c>
      <c r="D38" s="13" t="s">
        <v>93</v>
      </c>
      <c r="E38" s="13" t="s">
        <v>62</v>
      </c>
    </row>
    <row r="39" customFormat="false" ht="15" hidden="false" customHeight="false" outlineLevel="0" collapsed="false">
      <c r="A39" s="12" t="n">
        <v>38</v>
      </c>
      <c r="B39" s="13" t="s">
        <v>180</v>
      </c>
      <c r="C39" s="13" t="s">
        <v>181</v>
      </c>
      <c r="D39" s="13" t="s">
        <v>93</v>
      </c>
      <c r="E39" s="13" t="s">
        <v>62</v>
      </c>
    </row>
    <row r="40" customFormat="false" ht="15" hidden="false" customHeight="false" outlineLevel="0" collapsed="false">
      <c r="A40" s="12" t="n">
        <v>39</v>
      </c>
      <c r="B40" s="13" t="s">
        <v>182</v>
      </c>
      <c r="C40" s="13" t="s">
        <v>183</v>
      </c>
      <c r="D40" s="13" t="s">
        <v>93</v>
      </c>
      <c r="E40" s="13" t="s">
        <v>62</v>
      </c>
    </row>
    <row r="41" customFormat="false" ht="15" hidden="false" customHeight="false" outlineLevel="0" collapsed="false">
      <c r="A41" s="12" t="n">
        <v>40</v>
      </c>
      <c r="B41" s="13" t="s">
        <v>184</v>
      </c>
      <c r="C41" s="13" t="s">
        <v>185</v>
      </c>
      <c r="D41" s="13" t="s">
        <v>93</v>
      </c>
      <c r="E41" s="13" t="s">
        <v>62</v>
      </c>
    </row>
    <row r="42" customFormat="false" ht="15" hidden="false" customHeight="false" outlineLevel="0" collapsed="false">
      <c r="B42" s="13" t="s">
        <v>129</v>
      </c>
      <c r="C42" s="13" t="s">
        <v>130</v>
      </c>
      <c r="D42" s="13" t="s">
        <v>186</v>
      </c>
      <c r="E42" s="13" t="s">
        <v>62</v>
      </c>
    </row>
    <row r="43" customFormat="false" ht="15" hidden="false" customHeight="false" outlineLevel="0" collapsed="false">
      <c r="B43" s="13" t="s">
        <v>131</v>
      </c>
      <c r="C43" s="13" t="s">
        <v>132</v>
      </c>
      <c r="D43" s="13" t="s">
        <v>186</v>
      </c>
      <c r="E43" s="13" t="s">
        <v>62</v>
      </c>
    </row>
    <row r="44" customFormat="false" ht="15" hidden="false" customHeight="false" outlineLevel="0" collapsed="false">
      <c r="B44" s="13" t="s">
        <v>133</v>
      </c>
      <c r="C44" s="13" t="s">
        <v>134</v>
      </c>
      <c r="D44" s="13" t="s">
        <v>186</v>
      </c>
      <c r="E44" s="13" t="s">
        <v>62</v>
      </c>
    </row>
    <row r="45" customFormat="false" ht="15" hidden="false" customHeight="false" outlineLevel="0" collapsed="false">
      <c r="B45" s="13" t="s">
        <v>135</v>
      </c>
      <c r="C45" s="13" t="s">
        <v>136</v>
      </c>
      <c r="D45" s="13" t="s">
        <v>186</v>
      </c>
      <c r="E45" s="13" t="s">
        <v>62</v>
      </c>
    </row>
    <row r="46" customFormat="false" ht="15" hidden="false" customHeight="false" outlineLevel="0" collapsed="false">
      <c r="B46" s="13" t="s">
        <v>137</v>
      </c>
      <c r="C46" s="13" t="s">
        <v>138</v>
      </c>
      <c r="D46" s="13" t="s">
        <v>186</v>
      </c>
      <c r="E46" s="13" t="s">
        <v>62</v>
      </c>
    </row>
    <row r="47" customFormat="false" ht="15" hidden="false" customHeight="false" outlineLevel="0" collapsed="false">
      <c r="B47" s="13" t="s">
        <v>139</v>
      </c>
      <c r="C47" s="13" t="s">
        <v>140</v>
      </c>
      <c r="D47" s="13" t="s">
        <v>186</v>
      </c>
      <c r="E47" s="13" t="s">
        <v>62</v>
      </c>
    </row>
    <row r="48" customFormat="false" ht="15" hidden="false" customHeight="false" outlineLevel="0" collapsed="false">
      <c r="B48" s="13" t="s">
        <v>141</v>
      </c>
      <c r="C48" s="13" t="s">
        <v>142</v>
      </c>
      <c r="D48" s="13" t="s">
        <v>186</v>
      </c>
      <c r="E48" s="13" t="s">
        <v>62</v>
      </c>
    </row>
    <row r="49" customFormat="false" ht="15" hidden="false" customHeight="false" outlineLevel="0" collapsed="false">
      <c r="B49" s="13" t="s">
        <v>143</v>
      </c>
      <c r="C49" s="13" t="s">
        <v>144</v>
      </c>
      <c r="D49" s="13" t="s">
        <v>186</v>
      </c>
      <c r="E49" s="13" t="s">
        <v>62</v>
      </c>
    </row>
    <row r="50" customFormat="false" ht="15" hidden="false" customHeight="false" outlineLevel="0" collapsed="false">
      <c r="B50" s="13" t="s">
        <v>145</v>
      </c>
      <c r="C50" s="13" t="s">
        <v>146</v>
      </c>
      <c r="D50" s="13" t="s">
        <v>186</v>
      </c>
      <c r="E50" s="13" t="s">
        <v>62</v>
      </c>
    </row>
    <row r="51" customFormat="false" ht="15" hidden="false" customHeight="false" outlineLevel="0" collapsed="false">
      <c r="B51" s="13" t="s">
        <v>147</v>
      </c>
      <c r="C51" s="13" t="s">
        <v>148</v>
      </c>
      <c r="D51" s="13" t="s">
        <v>186</v>
      </c>
      <c r="E51" s="13" t="s">
        <v>62</v>
      </c>
    </row>
    <row r="52" customFormat="false" ht="23.85" hidden="false" customHeight="false" outlineLevel="0" collapsed="false">
      <c r="B52" s="13" t="s">
        <v>149</v>
      </c>
      <c r="C52" s="13" t="s">
        <v>150</v>
      </c>
      <c r="D52" s="13" t="s">
        <v>186</v>
      </c>
      <c r="E52" s="13" t="s">
        <v>62</v>
      </c>
    </row>
    <row r="53" customFormat="false" ht="15" hidden="false" customHeight="false" outlineLevel="0" collapsed="false">
      <c r="B53" s="13" t="s">
        <v>151</v>
      </c>
      <c r="C53" s="13" t="s">
        <v>152</v>
      </c>
      <c r="D53" s="13" t="s">
        <v>186</v>
      </c>
      <c r="E53" s="13" t="s">
        <v>62</v>
      </c>
    </row>
    <row r="54" customFormat="false" ht="15" hidden="false" customHeight="false" outlineLevel="0" collapsed="false">
      <c r="B54" s="13" t="s">
        <v>153</v>
      </c>
      <c r="C54" s="13" t="s">
        <v>154</v>
      </c>
      <c r="D54" s="13" t="s">
        <v>58</v>
      </c>
      <c r="E54" s="13" t="s">
        <v>62</v>
      </c>
    </row>
    <row r="55" customFormat="false" ht="15" hidden="false" customHeight="false" outlineLevel="0" collapsed="false">
      <c r="B55" s="13" t="s">
        <v>155</v>
      </c>
      <c r="C55" s="13" t="s">
        <v>156</v>
      </c>
      <c r="D55" s="13" t="s">
        <v>58</v>
      </c>
      <c r="E55" s="13" t="s">
        <v>62</v>
      </c>
    </row>
    <row r="56" customFormat="false" ht="15" hidden="false" customHeight="false" outlineLevel="0" collapsed="false">
      <c r="B56" s="13" t="s">
        <v>157</v>
      </c>
      <c r="C56" s="13" t="s">
        <v>158</v>
      </c>
      <c r="D56" s="13" t="s">
        <v>58</v>
      </c>
      <c r="E56" s="13" t="s">
        <v>62</v>
      </c>
    </row>
    <row r="57" customFormat="false" ht="15" hidden="false" customHeight="false" outlineLevel="0" collapsed="false">
      <c r="B57" s="13" t="s">
        <v>159</v>
      </c>
      <c r="C57" s="13" t="s">
        <v>160</v>
      </c>
      <c r="D57" s="13" t="s">
        <v>58</v>
      </c>
      <c r="E57" s="13" t="s">
        <v>62</v>
      </c>
    </row>
    <row r="58" customFormat="false" ht="15" hidden="false" customHeight="false" outlineLevel="0" collapsed="false">
      <c r="B58" s="13" t="s">
        <v>162</v>
      </c>
      <c r="C58" s="13" t="s">
        <v>163</v>
      </c>
      <c r="D58" s="13" t="s">
        <v>58</v>
      </c>
      <c r="E58" s="13" t="s">
        <v>62</v>
      </c>
    </row>
    <row r="59" customFormat="false" ht="15" hidden="false" customHeight="false" outlineLevel="0" collapsed="false">
      <c r="B59" s="13" t="s">
        <v>164</v>
      </c>
      <c r="C59" s="13" t="s">
        <v>165</v>
      </c>
      <c r="D59" s="13" t="s">
        <v>58</v>
      </c>
      <c r="E59" s="13" t="s">
        <v>62</v>
      </c>
    </row>
    <row r="60" customFormat="false" ht="15" hidden="false" customHeight="false" outlineLevel="0" collapsed="false">
      <c r="B60" s="13" t="s">
        <v>166</v>
      </c>
      <c r="C60" s="13" t="s">
        <v>167</v>
      </c>
      <c r="D60" s="13" t="s">
        <v>58</v>
      </c>
      <c r="E60" s="13" t="s">
        <v>62</v>
      </c>
    </row>
    <row r="61" customFormat="false" ht="15" hidden="false" customHeight="false" outlineLevel="0" collapsed="false">
      <c r="B61" s="13" t="s">
        <v>168</v>
      </c>
      <c r="C61" s="13" t="s">
        <v>169</v>
      </c>
      <c r="D61" s="13" t="s">
        <v>58</v>
      </c>
      <c r="E61" s="13" t="s">
        <v>62</v>
      </c>
    </row>
    <row r="62" customFormat="false" ht="15" hidden="false" customHeight="false" outlineLevel="0" collapsed="false">
      <c r="B62" s="13" t="s">
        <v>170</v>
      </c>
      <c r="C62" s="13" t="s">
        <v>171</v>
      </c>
      <c r="D62" s="13" t="s">
        <v>58</v>
      </c>
      <c r="E62" s="13" t="s">
        <v>62</v>
      </c>
    </row>
    <row r="63" customFormat="false" ht="15" hidden="false" customHeight="false" outlineLevel="0" collapsed="false">
      <c r="B63" s="13" t="s">
        <v>172</v>
      </c>
      <c r="C63" s="13" t="s">
        <v>173</v>
      </c>
      <c r="D63" s="13" t="s">
        <v>58</v>
      </c>
      <c r="E63" s="13" t="s">
        <v>62</v>
      </c>
    </row>
    <row r="64" customFormat="false" ht="15" hidden="false" customHeight="false" outlineLevel="0" collapsed="false">
      <c r="B64" s="13" t="s">
        <v>174</v>
      </c>
      <c r="C64" s="13" t="s">
        <v>175</v>
      </c>
      <c r="D64" s="13" t="s">
        <v>58</v>
      </c>
      <c r="E64" s="13" t="s">
        <v>62</v>
      </c>
    </row>
    <row r="65" customFormat="false" ht="15" hidden="false" customHeight="false" outlineLevel="0" collapsed="false">
      <c r="B65" s="13" t="s">
        <v>176</v>
      </c>
      <c r="C65" s="13" t="s">
        <v>177</v>
      </c>
      <c r="D65" s="13" t="s">
        <v>58</v>
      </c>
      <c r="E65" s="13" t="s">
        <v>62</v>
      </c>
    </row>
    <row r="66" customFormat="false" ht="15" hidden="false" customHeight="false" outlineLevel="0" collapsed="false">
      <c r="B66" s="13" t="s">
        <v>178</v>
      </c>
      <c r="C66" s="13" t="s">
        <v>179</v>
      </c>
      <c r="D66" s="13" t="s">
        <v>93</v>
      </c>
      <c r="E66" s="13" t="s">
        <v>62</v>
      </c>
    </row>
    <row r="67" customFormat="false" ht="15" hidden="false" customHeight="false" outlineLevel="0" collapsed="false">
      <c r="B67" s="13" t="s">
        <v>180</v>
      </c>
      <c r="C67" s="13" t="s">
        <v>181</v>
      </c>
      <c r="D67" s="13" t="s">
        <v>93</v>
      </c>
      <c r="E67" s="13" t="s">
        <v>62</v>
      </c>
    </row>
    <row r="68" customFormat="false" ht="15" hidden="false" customHeight="false" outlineLevel="0" collapsed="false">
      <c r="B68" s="13" t="s">
        <v>182</v>
      </c>
      <c r="C68" s="13" t="s">
        <v>183</v>
      </c>
      <c r="D68" s="13" t="s">
        <v>93</v>
      </c>
      <c r="E68" s="13" t="s">
        <v>62</v>
      </c>
    </row>
    <row r="69" customFormat="false" ht="15" hidden="false" customHeight="false" outlineLevel="0" collapsed="false">
      <c r="B69" s="13" t="s">
        <v>184</v>
      </c>
      <c r="C69" s="13" t="s">
        <v>185</v>
      </c>
      <c r="D69" s="13" t="s">
        <v>93</v>
      </c>
      <c r="E69" s="13" t="s">
        <v>62</v>
      </c>
    </row>
  </sheetData>
  <autoFilter ref="A1:E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2026-10-27T15:46:45Z</dcterms:created>
  <dc:creator>openpyxl</dc:creator>
  <dc:description/>
  <dc:language>en-US</dc:language>
  <cp:lastModifiedBy/>
  <dcterms:modified xsi:type="dcterms:W3CDTF">2026-10-27T17:10:31Z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